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chang\Downloads\"/>
    </mc:Choice>
  </mc:AlternateContent>
  <bookViews>
    <workbookView xWindow="0" yWindow="0" windowWidth="24930" windowHeight="12270"/>
  </bookViews>
  <sheets>
    <sheet name="Unit Types,Counts,Distribution" sheetId="1" r:id="rId1"/>
    <sheet name="Parking Matrix" sheetId="2" r:id="rId2"/>
  </sheets>
  <calcPr calcId="162913"/>
  <extLst>
    <ext uri="GoogleSheetsCustomDataVersion2">
      <go:sheetsCustomData xmlns:go="http://customooxmlschemas.google.com/" r:id="rId6" roundtripDataChecksum="9+3TFgojYRe2TXPMBvd6J/idjqYxeKK4i+b0o5UOZPE="/>
    </ext>
  </extLst>
</workbook>
</file>

<file path=xl/calcChain.xml><?xml version="1.0" encoding="utf-8"?>
<calcChain xmlns="http://schemas.openxmlformats.org/spreadsheetml/2006/main">
  <c r="M16" i="2" l="1"/>
  <c r="F16" i="2"/>
  <c r="M10" i="2"/>
  <c r="F10" i="2"/>
  <c r="G36" i="1"/>
  <c r="G35" i="1" s="1"/>
  <c r="D35" i="1"/>
  <c r="G34" i="1"/>
  <c r="G33" i="1" s="1"/>
  <c r="E33" i="1"/>
  <c r="E32" i="1"/>
  <c r="E31" i="1"/>
  <c r="E30" i="1"/>
  <c r="G29" i="1"/>
  <c r="E29" i="1"/>
  <c r="G28" i="1"/>
  <c r="G31" i="1" s="1"/>
  <c r="E28" i="1"/>
  <c r="G27" i="1"/>
  <c r="E27" i="1"/>
  <c r="E36" i="1" s="1"/>
  <c r="J26" i="1"/>
  <c r="I26" i="1"/>
  <c r="G32" i="1" l="1"/>
  <c r="G30" i="1"/>
</calcChain>
</file>

<file path=xl/sharedStrings.xml><?xml version="1.0" encoding="utf-8"?>
<sst xmlns="http://schemas.openxmlformats.org/spreadsheetml/2006/main" count="63" uniqueCount="62">
  <si>
    <t xml:space="preserve">Distribution &amp; Designation By Unit Type, Floor Plan Type, Accessible Unit Type </t>
  </si>
  <si>
    <t xml:space="preserve">AcHP # </t>
  </si>
  <si>
    <t>Bldg</t>
  </si>
  <si>
    <t>Unit #</t>
  </si>
  <si>
    <t>Managers Unit
(Mark with "x")</t>
  </si>
  <si>
    <t>Unit Type: 
Studio, 
Efficiency, 
1 Bedroom, 
2 Bedroom, 
3 Bedroom, 
4 Bedroom, 
5 Bedroom</t>
  </si>
  <si>
    <t>Floor Plan Type</t>
  </si>
  <si>
    <t xml:space="preserve"> Unit Designation: Mobility, Communication, FHA/11A/11B</t>
  </si>
  <si>
    <t>Additional Accessibility Requirements: 
Universal Design, 
EAP, 
Unruh</t>
  </si>
  <si>
    <t>Unit Designated for Compliance with CSA
(Mark with "x")</t>
  </si>
  <si>
    <t>Unit Designated for Compliance with VCA
(Mark with "x")</t>
  </si>
  <si>
    <t>Total Number of Units</t>
  </si>
  <si>
    <t>Total # Units for VCA &amp; CSA:</t>
  </si>
  <si>
    <t xml:space="preserve">Studio </t>
  </si>
  <si>
    <t>Total Number of Mobility Units</t>
  </si>
  <si>
    <t xml:space="preserve">Efficiency </t>
  </si>
  <si>
    <t xml:space="preserve">Total Number of Communication Units </t>
  </si>
  <si>
    <t xml:space="preserve">1 Bedroom </t>
  </si>
  <si>
    <t>Total Number of Adaptable Units (FHA/11A/11B)</t>
  </si>
  <si>
    <t xml:space="preserve">2 Bedroom </t>
  </si>
  <si>
    <t>Total % of Mobility Units Provided for this Project</t>
  </si>
  <si>
    <t xml:space="preserve">3 Bedroom </t>
  </si>
  <si>
    <t>Total % of Communications Units Max Counted for CSA and VCA 4%</t>
  </si>
  <si>
    <t xml:space="preserve">4 Bedroom </t>
  </si>
  <si>
    <t>Total Number of Communications Units Counted for CSA and VCA</t>
  </si>
  <si>
    <t>5 Bedroom</t>
  </si>
  <si>
    <t>% of Mobility Units for Compliance with VCA Max. 11%</t>
  </si>
  <si>
    <t>Number of Mobility Units for Compliance with VCA</t>
  </si>
  <si>
    <t>Manager Unit</t>
  </si>
  <si>
    <t>% of Mobility Units for Compliance with CSA Max. 16%</t>
  </si>
  <si>
    <t xml:space="preserve">Grand Total </t>
  </si>
  <si>
    <t>Number of Mobility Units for Compliance with CSA</t>
  </si>
  <si>
    <t>Mobility</t>
  </si>
  <si>
    <t>Communication</t>
  </si>
  <si>
    <t>FHA/11A/11B</t>
  </si>
  <si>
    <t>Project Name:</t>
  </si>
  <si>
    <t>Site Name and Address:</t>
  </si>
  <si>
    <t>Building Name and Address:</t>
  </si>
  <si>
    <t>Parking Table</t>
  </si>
  <si>
    <t>Residential Parking</t>
  </si>
  <si>
    <t>Commercial Parking</t>
  </si>
  <si>
    <t>Will Parking be provided for Each Residential Dwelling Unit?</t>
  </si>
  <si>
    <t>(Mark "Yes"/"No")</t>
  </si>
  <si>
    <t>Commercial Parking Spaces</t>
  </si>
  <si>
    <t>Accessible Parking</t>
  </si>
  <si>
    <t>Commercial Accessible Parking Spaces</t>
  </si>
  <si>
    <t>Van Accessible Parking</t>
  </si>
  <si>
    <t>Commercial Van Accessible Parking Spaces</t>
  </si>
  <si>
    <t>Total Residential Parking Spaces</t>
  </si>
  <si>
    <t>Total Commercial Parking Spaces</t>
  </si>
  <si>
    <t>Residential Electric Vehicle Charging Stations</t>
  </si>
  <si>
    <t>Commercial Electric Vehicle Charging Stations</t>
  </si>
  <si>
    <t>Electric Vehicle Charging Station</t>
  </si>
  <si>
    <t>Commercial Vehicle Charging Stations</t>
  </si>
  <si>
    <t>Van Accessible Charging Station</t>
  </si>
  <si>
    <t>Commercial Van Accessible Charging Stations</t>
  </si>
  <si>
    <t>Standard Accessible Charging Station</t>
  </si>
  <si>
    <t>Commercial Standard Accessible Charging Stations</t>
  </si>
  <si>
    <t>Ambulatory Charging Station</t>
  </si>
  <si>
    <t>Commercial Ambulatory Charging Stations</t>
  </si>
  <si>
    <t>Total Number of Electric Vehicle Charging Stations</t>
  </si>
  <si>
    <t>Total Number of Commercial Charging Stations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</si>
</sst>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>
    <font>
      <sz val="11"/>
      <color theme="1"/>
      <name val="Calibri"/>
      <scheme val="minor"/>
    </font>
    <font>
      <b/>
      <sz val="10"/>
      <color theme="1"/>
      <name val="Arial"/>
    </font>
    <font>
      <sz val="11"/>
      <name val="Calibri"/>
    </font>
    <font>
      <sz val="10"/>
      <color theme="1"/>
      <name val="Arial"/>
    </font>
    <font>
      <sz val="11"/>
      <color theme="1"/>
      <name val="Arial"/>
    </font>
    <font>
      <sz val="11"/>
      <color theme="1"/>
      <name val="Arial"/>
    </font>
    <font>
      <sz val="11"/>
      <color rgb="FFF3F3F3"/>
      <name val="Arial"/>
    </font>
    <font>
      <b/>
      <sz val="11"/>
      <color theme="1"/>
      <name val="Calibri"/>
    </font>
    <font>
      <sz val="11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757070"/>
        <bgColor rgb="FF757070"/>
      </patternFill>
    </fill>
  </fills>
  <borders count="51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/>
      <bottom style="medium">
        <color rgb="FFCCCCCC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/>
      <right/>
      <top style="medium">
        <color rgb="FFCCCCCC"/>
      </top>
      <bottom style="medium">
        <color rgb="FF000000"/>
      </bottom>
      <diagonal/>
    </border>
    <border>
      <left/>
      <right style="medium">
        <color rgb="FF000000"/>
      </right>
      <top style="medium">
        <color rgb="FFCCCCCC"/>
      </top>
      <bottom style="medium">
        <color rgb="FF000000"/>
      </bottom>
      <diagonal/>
    </border>
  </borders>
  <cellStyleXfs count="1">
    <xf numFmtId="0" fontId="0" fillId="0" borderId="0"/>
  </cellStyleXfs>
  <cellXfs count="78">
    <xf numFmtId="0" fontId="0" fillId="0" borderId="0" xfId="0" applyFont="1" applyAlignment="1"/>
    <xf numFmtId="0" fontId="3" fillId="0" borderId="0" xfId="0" applyFont="1"/>
    <xf numFmtId="0" fontId="4" fillId="0" borderId="0" xfId="0" applyFont="1"/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5" fillId="0" borderId="6" xfId="0" applyFont="1" applyBorder="1"/>
    <xf numFmtId="0" fontId="3" fillId="0" borderId="7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/>
    <xf numFmtId="0" fontId="3" fillId="0" borderId="10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2" xfId="0" applyFont="1" applyBorder="1"/>
    <xf numFmtId="0" fontId="3" fillId="0" borderId="13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5" xfId="0" applyFont="1" applyBorder="1"/>
    <xf numFmtId="0" fontId="3" fillId="0" borderId="16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2" borderId="23" xfId="0" applyFont="1" applyFill="1" applyBorder="1"/>
    <xf numFmtId="0" fontId="3" fillId="2" borderId="24" xfId="0" applyFont="1" applyFill="1" applyBorder="1"/>
    <xf numFmtId="0" fontId="3" fillId="2" borderId="25" xfId="0" applyFont="1" applyFill="1" applyBorder="1"/>
    <xf numFmtId="0" fontId="3" fillId="0" borderId="26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3" fillId="2" borderId="30" xfId="0" applyFont="1" applyFill="1" applyBorder="1"/>
    <xf numFmtId="0" fontId="3" fillId="2" borderId="31" xfId="0" applyFont="1" applyFill="1" applyBorder="1"/>
    <xf numFmtId="0" fontId="3" fillId="2" borderId="32" xfId="0" applyFont="1" applyFill="1" applyBorder="1"/>
    <xf numFmtId="0" fontId="5" fillId="0" borderId="9" xfId="0" applyFont="1" applyBorder="1" applyAlignment="1">
      <alignment horizontal="center"/>
    </xf>
    <xf numFmtId="10" fontId="5" fillId="0" borderId="9" xfId="0" applyNumberFormat="1" applyFont="1" applyBorder="1" applyAlignment="1">
      <alignment horizontal="center"/>
    </xf>
    <xf numFmtId="1" fontId="5" fillId="0" borderId="9" xfId="0" applyNumberFormat="1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3" borderId="11" xfId="0" applyFont="1" applyFill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3" fillId="0" borderId="0" xfId="0" applyFont="1" applyAlignment="1">
      <alignment vertical="center"/>
    </xf>
    <xf numFmtId="0" fontId="6" fillId="0" borderId="0" xfId="0" applyFont="1"/>
    <xf numFmtId="0" fontId="8" fillId="0" borderId="0" xfId="0" applyFont="1" applyAlignment="1">
      <alignment wrapText="1"/>
    </xf>
    <xf numFmtId="0" fontId="8" fillId="0" borderId="43" xfId="0" applyFont="1" applyBorder="1" applyAlignment="1">
      <alignment wrapText="1"/>
    </xf>
    <xf numFmtId="0" fontId="8" fillId="0" borderId="44" xfId="0" applyFont="1" applyBorder="1" applyAlignment="1">
      <alignment horizontal="center" vertical="center" wrapText="1"/>
    </xf>
    <xf numFmtId="0" fontId="8" fillId="0" borderId="45" xfId="0" applyFont="1" applyBorder="1" applyAlignment="1">
      <alignment horizontal="center" wrapText="1"/>
    </xf>
    <xf numFmtId="0" fontId="8" fillId="0" borderId="46" xfId="0" applyFont="1" applyBorder="1" applyAlignment="1">
      <alignment wrapText="1"/>
    </xf>
    <xf numFmtId="0" fontId="8" fillId="0" borderId="47" xfId="0" applyFont="1" applyBorder="1" applyAlignment="1">
      <alignment horizontal="center" wrapText="1"/>
    </xf>
    <xf numFmtId="0" fontId="7" fillId="0" borderId="47" xfId="0" applyFont="1" applyBorder="1" applyAlignment="1">
      <alignment horizontal="center" wrapText="1"/>
    </xf>
    <xf numFmtId="0" fontId="8" fillId="0" borderId="47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1" fillId="0" borderId="18" xfId="0" applyFont="1" applyBorder="1" applyAlignment="1">
      <alignment horizontal="center"/>
    </xf>
    <xf numFmtId="0" fontId="2" fillId="0" borderId="19" xfId="0" applyFont="1" applyBorder="1"/>
    <xf numFmtId="0" fontId="2" fillId="0" borderId="20" xfId="0" applyFont="1" applyBorder="1"/>
    <xf numFmtId="0" fontId="1" fillId="0" borderId="21" xfId="0" applyFont="1" applyBorder="1" applyAlignment="1">
      <alignment horizontal="left"/>
    </xf>
    <xf numFmtId="0" fontId="0" fillId="0" borderId="0" xfId="0" applyFont="1" applyAlignment="1"/>
    <xf numFmtId="0" fontId="3" fillId="0" borderId="27" xfId="0" applyFont="1" applyBorder="1" applyAlignment="1">
      <alignment horizontal="left"/>
    </xf>
    <xf numFmtId="0" fontId="2" fillId="0" borderId="28" xfId="0" applyFont="1" applyBorder="1"/>
    <xf numFmtId="0" fontId="2" fillId="0" borderId="29" xfId="0" applyFont="1" applyBorder="1"/>
    <xf numFmtId="0" fontId="3" fillId="0" borderId="33" xfId="0" applyFont="1" applyBorder="1" applyAlignment="1">
      <alignment horizontal="left"/>
    </xf>
    <xf numFmtId="0" fontId="2" fillId="0" borderId="34" xfId="0" applyFont="1" applyBorder="1"/>
    <xf numFmtId="0" fontId="2" fillId="0" borderId="35" xfId="0" applyFont="1" applyBorder="1"/>
    <xf numFmtId="0" fontId="3" fillId="0" borderId="41" xfId="0" applyFont="1" applyBorder="1" applyAlignment="1">
      <alignment horizontal="left"/>
    </xf>
    <xf numFmtId="0" fontId="2" fillId="0" borderId="39" xfId="0" applyFont="1" applyBorder="1"/>
    <xf numFmtId="0" fontId="2" fillId="0" borderId="42" xfId="0" applyFont="1" applyBorder="1"/>
    <xf numFmtId="0" fontId="3" fillId="0" borderId="36" xfId="0" applyFont="1" applyBorder="1" applyAlignment="1">
      <alignment horizontal="left"/>
    </xf>
    <xf numFmtId="0" fontId="2" fillId="0" borderId="37" xfId="0" applyFont="1" applyBorder="1"/>
    <xf numFmtId="0" fontId="3" fillId="0" borderId="38" xfId="0" applyFont="1" applyBorder="1" applyAlignment="1">
      <alignment horizontal="left"/>
    </xf>
    <xf numFmtId="0" fontId="2" fillId="0" borderId="40" xfId="0" applyFont="1" applyBorder="1"/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 wrapText="1"/>
    </xf>
    <xf numFmtId="0" fontId="8" fillId="0" borderId="1" xfId="0" applyFont="1" applyBorder="1" applyAlignment="1">
      <alignment wrapText="1"/>
    </xf>
    <xf numFmtId="0" fontId="8" fillId="0" borderId="1" xfId="0" applyFont="1" applyBorder="1" applyAlignment="1">
      <alignment vertical="center" wrapText="1"/>
    </xf>
    <xf numFmtId="0" fontId="7" fillId="0" borderId="48" xfId="0" applyFont="1" applyBorder="1" applyAlignment="1">
      <alignment vertical="center"/>
    </xf>
    <xf numFmtId="0" fontId="2" fillId="0" borderId="49" xfId="0" applyFont="1" applyBorder="1"/>
    <xf numFmtId="0" fontId="2" fillId="0" borderId="50" xfId="0" applyFont="1" applyBorder="1"/>
    <xf numFmtId="0" fontId="8" fillId="0" borderId="48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Z1000"/>
  <sheetViews>
    <sheetView tabSelected="1" workbookViewId="0">
      <selection activeCell="G33" sqref="G33"/>
    </sheetView>
  </sheetViews>
  <sheetFormatPr defaultColWidth="14.453125" defaultRowHeight="15" customHeight="1"/>
  <cols>
    <col min="1" max="1" width="15" customWidth="1"/>
    <col min="2" max="3" width="6.81640625" customWidth="1"/>
    <col min="4" max="4" width="16.453125" customWidth="1"/>
    <col min="5" max="5" width="20.453125" customWidth="1"/>
    <col min="6" max="6" width="8.81640625" customWidth="1"/>
    <col min="7" max="7" width="19.26953125" customWidth="1"/>
    <col min="8" max="8" width="18.81640625" customWidth="1"/>
    <col min="9" max="9" width="21.81640625" customWidth="1"/>
    <col min="10" max="10" width="22.81640625" customWidth="1"/>
    <col min="11" max="11" width="8.81640625" customWidth="1"/>
    <col min="12" max="12" width="2.81640625" customWidth="1"/>
    <col min="13" max="13" width="8.7265625" customWidth="1"/>
    <col min="14" max="14" width="6.453125" customWidth="1"/>
    <col min="15" max="15" width="10.453125" customWidth="1"/>
    <col min="16" max="18" width="8.7265625" customWidth="1"/>
    <col min="19" max="19" width="31" customWidth="1"/>
    <col min="20" max="26" width="8.7265625" customWidth="1"/>
  </cols>
  <sheetData>
    <row r="1" spans="1:26" ht="14.25" customHeight="1">
      <c r="A1" s="49" t="s">
        <v>0</v>
      </c>
      <c r="B1" s="50"/>
      <c r="C1" s="50"/>
      <c r="D1" s="50"/>
      <c r="E1" s="50"/>
      <c r="F1" s="50"/>
      <c r="G1" s="50"/>
      <c r="H1" s="50"/>
      <c r="I1" s="50"/>
      <c r="J1" s="5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2"/>
      <c r="Y1" s="2"/>
      <c r="Z1" s="2"/>
    </row>
    <row r="2" spans="1:26" ht="104.25" customHeight="1">
      <c r="A2" s="3" t="s">
        <v>1</v>
      </c>
      <c r="B2" s="3" t="s">
        <v>2</v>
      </c>
      <c r="C2" s="4" t="s">
        <v>3</v>
      </c>
      <c r="D2" s="5" t="s">
        <v>4</v>
      </c>
      <c r="E2" s="6" t="s">
        <v>5</v>
      </c>
      <c r="F2" s="4" t="s">
        <v>6</v>
      </c>
      <c r="G2" s="4" t="s">
        <v>7</v>
      </c>
      <c r="H2" s="6" t="s">
        <v>8</v>
      </c>
      <c r="I2" s="4" t="s">
        <v>9</v>
      </c>
      <c r="J2" s="6" t="s">
        <v>10</v>
      </c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2"/>
      <c r="Y2" s="2"/>
      <c r="Z2" s="2"/>
    </row>
    <row r="3" spans="1:26" ht="14.25" customHeight="1">
      <c r="A3" s="7"/>
      <c r="B3" s="8"/>
      <c r="C3" s="8"/>
      <c r="D3" s="8"/>
      <c r="E3" s="8"/>
      <c r="F3" s="8"/>
      <c r="G3" s="8"/>
      <c r="H3" s="8"/>
      <c r="I3" s="9"/>
      <c r="J3" s="10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2"/>
      <c r="Y3" s="2"/>
      <c r="Z3" s="2"/>
    </row>
    <row r="4" spans="1:26" ht="14.25" customHeight="1">
      <c r="A4" s="11"/>
      <c r="B4" s="12"/>
      <c r="C4" s="12"/>
      <c r="D4" s="12"/>
      <c r="E4" s="12"/>
      <c r="F4" s="12"/>
      <c r="G4" s="12"/>
      <c r="H4" s="12"/>
      <c r="I4" s="13"/>
      <c r="J4" s="14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2"/>
      <c r="Y4" s="2"/>
      <c r="Z4" s="2"/>
    </row>
    <row r="5" spans="1:26" ht="14.25" customHeight="1">
      <c r="A5" s="11"/>
      <c r="B5" s="12"/>
      <c r="C5" s="12"/>
      <c r="D5" s="12"/>
      <c r="E5" s="12"/>
      <c r="F5" s="12"/>
      <c r="G5" s="12"/>
      <c r="H5" s="12"/>
      <c r="I5" s="13"/>
      <c r="J5" s="14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2"/>
      <c r="Y5" s="2"/>
      <c r="Z5" s="2"/>
    </row>
    <row r="6" spans="1:26" ht="14.25" customHeight="1">
      <c r="A6" s="11"/>
      <c r="B6" s="12"/>
      <c r="C6" s="12"/>
      <c r="D6" s="12"/>
      <c r="E6" s="12"/>
      <c r="F6" s="12"/>
      <c r="G6" s="12"/>
      <c r="H6" s="12"/>
      <c r="I6" s="13"/>
      <c r="J6" s="14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2"/>
      <c r="Y6" s="2"/>
      <c r="Z6" s="2"/>
    </row>
    <row r="7" spans="1:26" ht="14.25" customHeight="1">
      <c r="A7" s="11"/>
      <c r="B7" s="12"/>
      <c r="C7" s="12"/>
      <c r="D7" s="12"/>
      <c r="E7" s="12"/>
      <c r="F7" s="12"/>
      <c r="G7" s="12"/>
      <c r="H7" s="12"/>
      <c r="I7" s="13"/>
      <c r="J7" s="14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2"/>
      <c r="Y7" s="2"/>
      <c r="Z7" s="2"/>
    </row>
    <row r="8" spans="1:26" ht="14.25" customHeight="1">
      <c r="A8" s="11"/>
      <c r="B8" s="12"/>
      <c r="C8" s="12"/>
      <c r="D8" s="12"/>
      <c r="E8" s="12"/>
      <c r="F8" s="12"/>
      <c r="G8" s="12"/>
      <c r="H8" s="12"/>
      <c r="I8" s="13"/>
      <c r="J8" s="14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2"/>
      <c r="Y8" s="2"/>
      <c r="Z8" s="2"/>
    </row>
    <row r="9" spans="1:26" ht="14.25" customHeight="1">
      <c r="A9" s="11"/>
      <c r="B9" s="12"/>
      <c r="C9" s="12"/>
      <c r="D9" s="12"/>
      <c r="E9" s="12"/>
      <c r="F9" s="12"/>
      <c r="G9" s="12"/>
      <c r="H9" s="12"/>
      <c r="I9" s="13"/>
      <c r="J9" s="14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2"/>
      <c r="Y9" s="2"/>
      <c r="Z9" s="2"/>
    </row>
    <row r="10" spans="1:26" ht="14.25" customHeight="1">
      <c r="A10" s="11"/>
      <c r="B10" s="12"/>
      <c r="C10" s="12"/>
      <c r="D10" s="12"/>
      <c r="E10" s="12"/>
      <c r="F10" s="12"/>
      <c r="G10" s="12"/>
      <c r="H10" s="12"/>
      <c r="I10" s="13"/>
      <c r="J10" s="14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2"/>
      <c r="Y10" s="2"/>
      <c r="Z10" s="2"/>
    </row>
    <row r="11" spans="1:26" ht="14.25" customHeight="1">
      <c r="A11" s="11"/>
      <c r="B11" s="12"/>
      <c r="C11" s="12"/>
      <c r="D11" s="12"/>
      <c r="E11" s="12"/>
      <c r="F11" s="12"/>
      <c r="G11" s="12"/>
      <c r="H11" s="12"/>
      <c r="I11" s="13"/>
      <c r="J11" s="14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2"/>
      <c r="Y11" s="2"/>
      <c r="Z11" s="2"/>
    </row>
    <row r="12" spans="1:26" ht="14.25" customHeight="1">
      <c r="A12" s="11"/>
      <c r="B12" s="12"/>
      <c r="C12" s="12"/>
      <c r="D12" s="12"/>
      <c r="E12" s="12"/>
      <c r="F12" s="12"/>
      <c r="G12" s="12"/>
      <c r="H12" s="12"/>
      <c r="I12" s="13"/>
      <c r="J12" s="14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2"/>
      <c r="Y12" s="2"/>
      <c r="Z12" s="2"/>
    </row>
    <row r="13" spans="1:26" ht="14.25" customHeight="1">
      <c r="A13" s="11"/>
      <c r="B13" s="12"/>
      <c r="C13" s="12"/>
      <c r="D13" s="12"/>
      <c r="E13" s="12"/>
      <c r="F13" s="12"/>
      <c r="G13" s="12"/>
      <c r="H13" s="12"/>
      <c r="I13" s="13"/>
      <c r="J13" s="14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2"/>
      <c r="Y13" s="2"/>
      <c r="Z13" s="2"/>
    </row>
    <row r="14" spans="1:26" ht="14.25" customHeight="1">
      <c r="A14" s="11"/>
      <c r="B14" s="12"/>
      <c r="C14" s="12"/>
      <c r="D14" s="12"/>
      <c r="E14" s="12"/>
      <c r="F14" s="12"/>
      <c r="G14" s="12"/>
      <c r="H14" s="12"/>
      <c r="I14" s="13"/>
      <c r="J14" s="14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2"/>
      <c r="Y14" s="2"/>
      <c r="Z14" s="2"/>
    </row>
    <row r="15" spans="1:26" ht="14.25" customHeight="1">
      <c r="A15" s="11"/>
      <c r="B15" s="12"/>
      <c r="C15" s="12"/>
      <c r="D15" s="12"/>
      <c r="E15" s="12"/>
      <c r="F15" s="12"/>
      <c r="G15" s="12"/>
      <c r="H15" s="12"/>
      <c r="I15" s="13"/>
      <c r="J15" s="14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2"/>
      <c r="Y15" s="2"/>
      <c r="Z15" s="2"/>
    </row>
    <row r="16" spans="1:26" ht="14.25" customHeight="1">
      <c r="A16" s="11"/>
      <c r="B16" s="12"/>
      <c r="C16" s="12"/>
      <c r="D16" s="12"/>
      <c r="E16" s="12"/>
      <c r="F16" s="12"/>
      <c r="G16" s="12"/>
      <c r="H16" s="12"/>
      <c r="I16" s="13"/>
      <c r="J16" s="14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2"/>
      <c r="Y16" s="2"/>
      <c r="Z16" s="2"/>
    </row>
    <row r="17" spans="1:26" ht="14.25" customHeight="1">
      <c r="A17" s="11"/>
      <c r="B17" s="12"/>
      <c r="C17" s="12"/>
      <c r="D17" s="12"/>
      <c r="E17" s="12"/>
      <c r="F17" s="12"/>
      <c r="G17" s="12"/>
      <c r="H17" s="12"/>
      <c r="I17" s="13"/>
      <c r="J17" s="14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2"/>
      <c r="Y17" s="2"/>
      <c r="Z17" s="2"/>
    </row>
    <row r="18" spans="1:26" ht="14.25" customHeight="1">
      <c r="A18" s="11"/>
      <c r="B18" s="12"/>
      <c r="C18" s="12"/>
      <c r="D18" s="12"/>
      <c r="E18" s="12"/>
      <c r="F18" s="12"/>
      <c r="G18" s="12"/>
      <c r="H18" s="12"/>
      <c r="I18" s="13"/>
      <c r="J18" s="14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2"/>
      <c r="Y18" s="2"/>
      <c r="Z18" s="2"/>
    </row>
    <row r="19" spans="1:26" ht="14.25" customHeight="1">
      <c r="A19" s="11"/>
      <c r="B19" s="12"/>
      <c r="C19" s="12"/>
      <c r="D19" s="12"/>
      <c r="E19" s="12"/>
      <c r="F19" s="12"/>
      <c r="G19" s="12"/>
      <c r="H19" s="12"/>
      <c r="I19" s="13"/>
      <c r="J19" s="14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2"/>
      <c r="Y19" s="2"/>
      <c r="Z19" s="2"/>
    </row>
    <row r="20" spans="1:26" ht="14.25" customHeight="1">
      <c r="A20" s="11"/>
      <c r="B20" s="12"/>
      <c r="C20" s="12"/>
      <c r="D20" s="12"/>
      <c r="E20" s="12"/>
      <c r="F20" s="12"/>
      <c r="G20" s="12"/>
      <c r="H20" s="12"/>
      <c r="I20" s="13"/>
      <c r="J20" s="14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2"/>
      <c r="Y20" s="2"/>
      <c r="Z20" s="2"/>
    </row>
    <row r="21" spans="1:26" ht="14.25" customHeight="1">
      <c r="A21" s="11"/>
      <c r="B21" s="12"/>
      <c r="C21" s="12"/>
      <c r="D21" s="12"/>
      <c r="E21" s="12"/>
      <c r="F21" s="12"/>
      <c r="G21" s="12"/>
      <c r="H21" s="12"/>
      <c r="I21" s="13"/>
      <c r="J21" s="14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2"/>
      <c r="Y21" s="2"/>
      <c r="Z21" s="2"/>
    </row>
    <row r="22" spans="1:26" ht="14.25" customHeight="1">
      <c r="A22" s="11"/>
      <c r="B22" s="12"/>
      <c r="C22" s="12"/>
      <c r="D22" s="12"/>
      <c r="E22" s="12"/>
      <c r="F22" s="12"/>
      <c r="G22" s="12"/>
      <c r="H22" s="12"/>
      <c r="I22" s="13"/>
      <c r="J22" s="14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2"/>
      <c r="Y22" s="2"/>
      <c r="Z22" s="2"/>
    </row>
    <row r="23" spans="1:26" ht="14.25" customHeight="1">
      <c r="A23" s="11"/>
      <c r="B23" s="12"/>
      <c r="C23" s="12"/>
      <c r="D23" s="12"/>
      <c r="E23" s="12"/>
      <c r="F23" s="12"/>
      <c r="G23" s="12"/>
      <c r="H23" s="12"/>
      <c r="I23" s="13"/>
      <c r="J23" s="14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2"/>
      <c r="Y23" s="2"/>
      <c r="Z23" s="2"/>
    </row>
    <row r="24" spans="1:26" ht="14.25" customHeight="1">
      <c r="A24" s="15"/>
      <c r="B24" s="16"/>
      <c r="C24" s="16"/>
      <c r="D24" s="16"/>
      <c r="E24" s="16"/>
      <c r="F24" s="16"/>
      <c r="G24" s="16"/>
      <c r="H24" s="16"/>
      <c r="I24" s="17"/>
      <c r="J24" s="18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2"/>
      <c r="Y24" s="2"/>
      <c r="Z24" s="2"/>
    </row>
    <row r="25" spans="1:26" ht="14.25" customHeight="1">
      <c r="A25" s="19"/>
      <c r="B25" s="20"/>
      <c r="C25" s="20"/>
      <c r="D25" s="20"/>
      <c r="E25" s="20"/>
      <c r="F25" s="20"/>
      <c r="G25" s="20"/>
      <c r="H25" s="20"/>
      <c r="I25" s="21"/>
      <c r="J25" s="22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2"/>
      <c r="Y25" s="2"/>
      <c r="Z25" s="2"/>
    </row>
    <row r="26" spans="1:26" ht="14.25" customHeight="1">
      <c r="A26" s="52" t="s">
        <v>11</v>
      </c>
      <c r="B26" s="53"/>
      <c r="C26" s="53"/>
      <c r="D26" s="53"/>
      <c r="E26" s="54"/>
      <c r="F26" s="2"/>
      <c r="G26" s="55" t="s">
        <v>12</v>
      </c>
      <c r="H26" s="56"/>
      <c r="I26" s="23">
        <f t="shared" ref="I26:J26" si="0">COUNTIF(I3:I25,"X")</f>
        <v>0</v>
      </c>
      <c r="J26" s="23">
        <f t="shared" si="0"/>
        <v>0</v>
      </c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2"/>
      <c r="Y26" s="2"/>
      <c r="Z26" s="2"/>
    </row>
    <row r="27" spans="1:26" ht="14.25" customHeight="1">
      <c r="A27" s="24" t="s">
        <v>13</v>
      </c>
      <c r="B27" s="25"/>
      <c r="C27" s="25"/>
      <c r="D27" s="26"/>
      <c r="E27" s="27">
        <f t="shared" ref="E27:E33" si="1">COUNTIFS($E$3:$E$25,A27,$D$3:$D$25,"&lt;&gt;"&amp;"x")</f>
        <v>0</v>
      </c>
      <c r="F27" s="2"/>
      <c r="G27" s="28">
        <f t="shared" ref="G27:G29" si="2">COUNTIFS($G$3:$G$25,A39,$D$3:$D$25,"&lt;&gt;"&amp;"x")</f>
        <v>0</v>
      </c>
      <c r="H27" s="57" t="s">
        <v>14</v>
      </c>
      <c r="I27" s="58"/>
      <c r="J27" s="59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2"/>
      <c r="Y27" s="2"/>
      <c r="Z27" s="2"/>
    </row>
    <row r="28" spans="1:26" ht="14.25" customHeight="1">
      <c r="A28" s="29" t="s">
        <v>15</v>
      </c>
      <c r="B28" s="30"/>
      <c r="C28" s="30"/>
      <c r="D28" s="31"/>
      <c r="E28" s="27">
        <f t="shared" si="1"/>
        <v>0</v>
      </c>
      <c r="F28" s="2"/>
      <c r="G28" s="32">
        <f t="shared" si="2"/>
        <v>0</v>
      </c>
      <c r="H28" s="60" t="s">
        <v>16</v>
      </c>
      <c r="I28" s="61"/>
      <c r="J28" s="62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2"/>
      <c r="Y28" s="2"/>
      <c r="Z28" s="2"/>
    </row>
    <row r="29" spans="1:26" ht="14.25" customHeight="1">
      <c r="A29" s="29" t="s">
        <v>17</v>
      </c>
      <c r="B29" s="30"/>
      <c r="C29" s="30"/>
      <c r="D29" s="31"/>
      <c r="E29" s="27">
        <f t="shared" si="1"/>
        <v>0</v>
      </c>
      <c r="F29" s="2"/>
      <c r="G29" s="32">
        <f t="shared" si="2"/>
        <v>0</v>
      </c>
      <c r="H29" s="60" t="s">
        <v>18</v>
      </c>
      <c r="I29" s="61"/>
      <c r="J29" s="62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2"/>
      <c r="Y29" s="2"/>
      <c r="Z29" s="2"/>
    </row>
    <row r="30" spans="1:26" ht="14.25" customHeight="1">
      <c r="A30" s="29" t="s">
        <v>19</v>
      </c>
      <c r="B30" s="30"/>
      <c r="C30" s="30"/>
      <c r="D30" s="31"/>
      <c r="E30" s="27">
        <f t="shared" si="1"/>
        <v>0</v>
      </c>
      <c r="F30" s="2"/>
      <c r="G30" s="33" t="e">
        <f>G27/E36</f>
        <v>#DIV/0!</v>
      </c>
      <c r="H30" s="60" t="s">
        <v>20</v>
      </c>
      <c r="I30" s="61"/>
      <c r="J30" s="62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2"/>
      <c r="Y30" s="2"/>
      <c r="Z30" s="2"/>
    </row>
    <row r="31" spans="1:26" ht="14.25" customHeight="1">
      <c r="A31" s="29" t="s">
        <v>21</v>
      </c>
      <c r="B31" s="30"/>
      <c r="C31" s="30"/>
      <c r="D31" s="31"/>
      <c r="E31" s="27">
        <f t="shared" si="1"/>
        <v>0</v>
      </c>
      <c r="F31" s="2"/>
      <c r="G31" s="33" t="e">
        <f>G28/E36</f>
        <v>#DIV/0!</v>
      </c>
      <c r="H31" s="60" t="s">
        <v>22</v>
      </c>
      <c r="I31" s="61"/>
      <c r="J31" s="62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2"/>
      <c r="Y31" s="2"/>
      <c r="Z31" s="2"/>
    </row>
    <row r="32" spans="1:26" ht="14.25" customHeight="1">
      <c r="A32" s="29" t="s">
        <v>23</v>
      </c>
      <c r="B32" s="30"/>
      <c r="C32" s="30"/>
      <c r="D32" s="31"/>
      <c r="E32" s="27">
        <f t="shared" si="1"/>
        <v>0</v>
      </c>
      <c r="F32" s="2"/>
      <c r="G32" s="34">
        <f>ROUNDUP(E36*0.04,0)</f>
        <v>0</v>
      </c>
      <c r="H32" s="60" t="s">
        <v>24</v>
      </c>
      <c r="I32" s="61"/>
      <c r="J32" s="62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2"/>
      <c r="Y32" s="2"/>
      <c r="Z32" s="2"/>
    </row>
    <row r="33" spans="1:26" ht="14.25" customHeight="1">
      <c r="A33" s="29" t="s">
        <v>25</v>
      </c>
      <c r="B33" s="30"/>
      <c r="C33" s="30"/>
      <c r="D33" s="31"/>
      <c r="E33" s="27">
        <f t="shared" si="1"/>
        <v>0</v>
      </c>
      <c r="F33" s="2"/>
      <c r="G33" s="33" t="e">
        <f>G34/J26</f>
        <v>#DIV/0!</v>
      </c>
      <c r="H33" s="60" t="s">
        <v>26</v>
      </c>
      <c r="I33" s="61"/>
      <c r="J33" s="62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2"/>
      <c r="Y33" s="2"/>
      <c r="Z33" s="2"/>
    </row>
    <row r="34" spans="1:26" ht="14.25" customHeight="1">
      <c r="A34" s="66"/>
      <c r="B34" s="61"/>
      <c r="C34" s="61"/>
      <c r="D34" s="67"/>
      <c r="E34" s="35"/>
      <c r="F34" s="2"/>
      <c r="G34" s="32">
        <f>COUNTIFS(G3:G25,A39,J3:J25,"x")</f>
        <v>0</v>
      </c>
      <c r="H34" s="60" t="s">
        <v>27</v>
      </c>
      <c r="I34" s="61"/>
      <c r="J34" s="62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2"/>
      <c r="Y34" s="2"/>
      <c r="Z34" s="2"/>
    </row>
    <row r="35" spans="1:26" ht="14.25" customHeight="1">
      <c r="A35" s="66" t="s">
        <v>28</v>
      </c>
      <c r="B35" s="61"/>
      <c r="C35" s="67"/>
      <c r="D35" s="12">
        <f>COUNTIF(D3:D25,"X")</f>
        <v>0</v>
      </c>
      <c r="E35" s="36"/>
      <c r="F35" s="2"/>
      <c r="G35" s="33" t="e">
        <f>G36/I26</f>
        <v>#DIV/0!</v>
      </c>
      <c r="H35" s="60" t="s">
        <v>29</v>
      </c>
      <c r="I35" s="61"/>
      <c r="J35" s="62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2"/>
      <c r="Y35" s="2"/>
      <c r="Z35" s="2"/>
    </row>
    <row r="36" spans="1:26" ht="14.25" customHeight="1">
      <c r="A36" s="68" t="s">
        <v>30</v>
      </c>
      <c r="B36" s="64"/>
      <c r="C36" s="64"/>
      <c r="D36" s="69"/>
      <c r="E36" s="37">
        <f>SUM(E27:E33)</f>
        <v>0</v>
      </c>
      <c r="F36" s="2"/>
      <c r="G36" s="38">
        <f>COUNTIFS(G3:G25,A39,I3:I25,"x")</f>
        <v>0</v>
      </c>
      <c r="H36" s="63" t="s">
        <v>31</v>
      </c>
      <c r="I36" s="64"/>
      <c r="J36" s="65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2"/>
      <c r="Y36" s="2"/>
      <c r="Z36" s="2"/>
    </row>
    <row r="37" spans="1:26" ht="14.25" customHeight="1">
      <c r="A37" s="2"/>
      <c r="B37" s="39"/>
      <c r="C37" s="39"/>
      <c r="D37" s="39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4.25" customHeight="1">
      <c r="A38" s="2"/>
      <c r="B38" s="39"/>
      <c r="C38" s="39"/>
      <c r="D38" s="39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4.25" customHeight="1">
      <c r="A39" s="40" t="s">
        <v>32</v>
      </c>
      <c r="B39" s="39"/>
      <c r="C39" s="39"/>
      <c r="D39" s="39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4.25" customHeight="1">
      <c r="A40" s="40" t="s">
        <v>33</v>
      </c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4.25" customHeight="1">
      <c r="A41" s="40" t="s">
        <v>34</v>
      </c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4.2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4.2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4.2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4.2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4.2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4.2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4.2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1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4.2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1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4.2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1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4.2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1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4.2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1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4.2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4.2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4.2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4.2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4.2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4.2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4.2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4.2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4.2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4.2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4.2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4.2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4.2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4.2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4.2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4.2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4.2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4.2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4.2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4.2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4.2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4.2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4.2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4.2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4.2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4.2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4.2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4.2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4.2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4.2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4.2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4.2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4.2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4.2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4.2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4.2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4.2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4.2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4.2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4.2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4.2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4.2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4.2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4.2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4.2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4.2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4.2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4.2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4.2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4.2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4.2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4.2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4.2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4.2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4.2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4.2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4.2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4.2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4.2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4.2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4.2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4.2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4.2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4.2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4.2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4.2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4.2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4.2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4.2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4.2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4.2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4.2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4.2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4.2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4.2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4.2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4.2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4.2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4.2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4.2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4.2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4.2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4.2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4.2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4.2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4.2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4.2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4.2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4.2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4.2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4.2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4.2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4.2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4.2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4.2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4.2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4.2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4.2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4.2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4.2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4.2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4.2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4.2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4.2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4.2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4.2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4.2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4.2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4.2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4.2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4.2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4.2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4.2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4.2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4.2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4.2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4.2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4.2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4.2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4.2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4.2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4.2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4.2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4.2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4.2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4.2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4.2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4.2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4.2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4.2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4.2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4.2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4.2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4.2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4.2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4.2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4.2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4.2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4.2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4.2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4.2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4.2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4.2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4.2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4.2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4.2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4.2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4.2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4.2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4.2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4.2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4.2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4.2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4.2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4.2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4.2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4.2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4.2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4.2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4.2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4.2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4.2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4.2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4.2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4.2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4.2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4.2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4.2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4.2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4.2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4.2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4.2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4.2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4.2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4.2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4.2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4.2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4.2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4.2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4.2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4.2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4.2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4.2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4.2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4.2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4.2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4.2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4.2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4.2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4.2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4.2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4.2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4.2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4.2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4.2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4.2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4.2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4.2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4.2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4.2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4.2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4.2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4.2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4.2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4.2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4.2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4.2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4.2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4.2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4.2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4.2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4.2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4.2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4.2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4.2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4.2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4.2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4.2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4.2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4.2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4.2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4.2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4.2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4.2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4.2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4.2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4.2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4.2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4.2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4.2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4.2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4.2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4.2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4.2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4.2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4.2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4.2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4.2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4.2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4.2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4.2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4.2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4.2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4.2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4.2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4.2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4.2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4.2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4.2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4.2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4.2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4.2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4.2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4.2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4.2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4.2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4.2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4.2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4.2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4.2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4.2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4.2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4.2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4.2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4.2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4.2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4.2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4.2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4.2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4.2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4.2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4.2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4.2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4.2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4.2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4.2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4.2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4.2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4.2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4.2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4.2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4.2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4.2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4.2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4.2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4.2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4.2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4.2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4.2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4.2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4.2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4.2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4.2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4.2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4.2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4.2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4.2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4.2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4.2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4.2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4.2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4.2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4.2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4.2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4.2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4.2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4.2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4.2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4.2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4.2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4.2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4.2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4.2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4.2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4.2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4.2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4.2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4.2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4.2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4.2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4.2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4.2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4.2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4.2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4.2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4.2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4.2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4.2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4.2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4.2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4.2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4.2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4.2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4.2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4.2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4.2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4.2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4.2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4.2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4.2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4.2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4.2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4.2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4.2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4.2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4.2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4.2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4.2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4.2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4.2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4.2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4.2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4.2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4.2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4.2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4.2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4.2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4.2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4.2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4.2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4.2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4.2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4.2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4.2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4.2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4.2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4.2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4.2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4.2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4.2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4.2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4.2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4.2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4.2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4.2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4.2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4.2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4.2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4.2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4.2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4.2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4.2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4.2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4.2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4.2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4.2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4.2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4.2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4.2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4.2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4.2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4.2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4.2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4.2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4.2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4.2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4.2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4.2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4.2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4.2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4.2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4.2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4.2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4.2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4.2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4.2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4.2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4.2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4.2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4.2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4.2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4.2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4.2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4.2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4.2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4.2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4.2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4.2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4.2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4.2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4.2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4.2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4.2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4.2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4.2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4.2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4.2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4.2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4.2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4.2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4.2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4.2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4.2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4.2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4.2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4.2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4.2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4.2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4.2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4.2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4.2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4.2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4.2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4.2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4.2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4.2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4.2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4.2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4.2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4.2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4.2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4.2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4.2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4.2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4.2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4.2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4.2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4.2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4.2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4.2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4.2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4.2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4.2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4.2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4.2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4.2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4.2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4.2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4.2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4.2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4.2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4.2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4.2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4.2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4.2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4.2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4.2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4.2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4.2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4.2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4.2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4.2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4.2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4.2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4.2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4.2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4.2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4.2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4.2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4.2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4.2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4.2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4.2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4.2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4.2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4.2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4.2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4.2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4.2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4.2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4.2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4.2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4.2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4.2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4.2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4.2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4.2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4.2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4.2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4.2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4.2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4.2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4.2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4.2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4.2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4.2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4.2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4.2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4.2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4.2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4.2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4.2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4.2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4.2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4.2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4.2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4.2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4.2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4.2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4.2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4.2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4.2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4.2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4.2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4.2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4.2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4.2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4.2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4.2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4.2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4.2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4.2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4.2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4.2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4.2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4.2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4.2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4.2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4.2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4.2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4.2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4.2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4.2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4.2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4.2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4.2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4.2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4.2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4.2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4.2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4.2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4.2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4.2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4.2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4.2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4.2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4.2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4.2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4.2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4.2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4.2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4.2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4.2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4.2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4.2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4.2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4.2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4.2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4.2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4.2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4.2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4.2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4.2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4.2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4.2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4.2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4.2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4.2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4.2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4.2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4.2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4.2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4.2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4.2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4.2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4.2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4.2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4.2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4.2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4.2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4.2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4.2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4.2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4.2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4.2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4.2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4.2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4.2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4.2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4.2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4.2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4.2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4.2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4.2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4.2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4.2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4.2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4.2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4.2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4.2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4.2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4.2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4.2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4.2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4.2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4.2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4.2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4.2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4.2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4.2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4.2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4.2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4.2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4.2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4.2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4.2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4.2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4.2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4.2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4.2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4.2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4.2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4.2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4.2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4.2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4.2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4.2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4.2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4.2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4.2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4.2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4.2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4.2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4.2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4.2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4.2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4.2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4.2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4.2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4.2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4.2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4.2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4.2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4.2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4.2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4.2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4.2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4.2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4.2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4.2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4.2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4.2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4.2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4.2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4.2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4.2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4.2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4.2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4.2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4.2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4.2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4.2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4.2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4.2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4.2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4.2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4.2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4.2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4.2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4.2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4.2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4.2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4.2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4.2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4.2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4.2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4.2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4.2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4.2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4.2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4.2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4.2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4.2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4.2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4.2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4.2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4.2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4.2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4.2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4.2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4.2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4.2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4.2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4.2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4.2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4.2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4.2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4.2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4.2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4.2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4.2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4.2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4.2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4.2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4.2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4.2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4.2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4.2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4.2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4.2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4.2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4.2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4.2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4.2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4.2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4.2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4.2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4.2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4.2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4.2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4.2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4.2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4.2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4.2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4.2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4.2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4.2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4.2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4.2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4.2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4.2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4.2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4.2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4.2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4.2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4.2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4.2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4.2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4.2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4.2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4.2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4.2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4.2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4.2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4.2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4.2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4.2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4.2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4.2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4.2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4.2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4.2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4.2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4.2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4.2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4.2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4.2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4.2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4.2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4.2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4.2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4.2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4.2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4.2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4.2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4.2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4.2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4.2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4.2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4.2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4.2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4.2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4.2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4.2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4.2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4.2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4.2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4.2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4.2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4.2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4.2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4.2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4.2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4.2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4.2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4.2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4.2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4.2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4.2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4.2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4.2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4.2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4.2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4.2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4.2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4.2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4.2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4.2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4.2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4.2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4.2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4.2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4.2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4.2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4.2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4.2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4.2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4.2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4.2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4.2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4.2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4.2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4.2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4.2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4.2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4.2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4.2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4.2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4.2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4.2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4.2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4.2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4.2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4.2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4.2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4.2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4.2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4.2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4.2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4.2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4.2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4.2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4.2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4.2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4.2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4.2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4.2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4.2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4.2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4.2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4.2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4.2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4.2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4.2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4.2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4.2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4.2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4.2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4.2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4.2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4.2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4.2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4.2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4.2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4.2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4.2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4.2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4.2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4.2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4.2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4.2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4.2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4.2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4.2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4.2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4.2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4.2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4.2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4.2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4.2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4.2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4.2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4.2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4.2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4.2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4.2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4.2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4.2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4.2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4.2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4.2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4.2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4.2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4.2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4.2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4.2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4.2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4.2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4.2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4.2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4.2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4.2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4.2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4.2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4.2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4.2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4.2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4.2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4.2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4.2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4.2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4.2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4.2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4.2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4.2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4.2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4.2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4.2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4.2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4.2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4.2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4.2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4.2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4.2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4.2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4.2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4.2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4.2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4.2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4.2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4.2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4.2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4.2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4.2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4.2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4.2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4.2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4.2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6">
    <mergeCell ref="A34:D34"/>
    <mergeCell ref="H34:J34"/>
    <mergeCell ref="A35:C35"/>
    <mergeCell ref="A36:D36"/>
    <mergeCell ref="H29:J29"/>
    <mergeCell ref="H30:J30"/>
    <mergeCell ref="H35:J35"/>
    <mergeCell ref="H36:J36"/>
    <mergeCell ref="H31:J31"/>
    <mergeCell ref="H32:J32"/>
    <mergeCell ref="H33:J33"/>
    <mergeCell ref="A1:J1"/>
    <mergeCell ref="A26:E26"/>
    <mergeCell ref="G26:H26"/>
    <mergeCell ref="H27:J27"/>
    <mergeCell ref="H28:J28"/>
  </mergeCells>
  <dataValidations count="3">
    <dataValidation type="list" allowBlank="1" showErrorMessage="1" sqref="E3:E25">
      <formula1>$A$27:$A$33</formula1>
    </dataValidation>
    <dataValidation type="list" allowBlank="1" showErrorMessage="1" sqref="G3:G25">
      <formula1>$A$39:$A$41</formula1>
    </dataValidation>
    <dataValidation type="list" allowBlank="1" showErrorMessage="1" sqref="D3:D25 I3:J25">
      <formula1>"x"</formula1>
    </dataValidation>
  </dataValidations>
  <pageMargins left="0.25" right="0.25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98"/>
  <sheetViews>
    <sheetView workbookViewId="0">
      <selection activeCell="M16" sqref="M16"/>
    </sheetView>
  </sheetViews>
  <sheetFormatPr defaultColWidth="14.453125" defaultRowHeight="15" customHeight="1"/>
  <cols>
    <col min="1" max="1" width="16.81640625" customWidth="1"/>
    <col min="2" max="2" width="11.453125" customWidth="1"/>
    <col min="3" max="3" width="8.7265625" customWidth="1"/>
    <col min="4" max="4" width="18.81640625" customWidth="1"/>
    <col min="5" max="6" width="8.7265625" customWidth="1"/>
    <col min="7" max="7" width="17.7265625" customWidth="1"/>
    <col min="8" max="11" width="8.7265625" customWidth="1"/>
    <col min="12" max="12" width="21.81640625" customWidth="1"/>
    <col min="13" max="26" width="8.7265625" customWidth="1"/>
  </cols>
  <sheetData>
    <row r="1" spans="1:13" ht="27.75" customHeight="1">
      <c r="A1" s="70" t="s">
        <v>35</v>
      </c>
      <c r="B1" s="51"/>
      <c r="C1" s="72"/>
      <c r="D1" s="50"/>
      <c r="E1" s="50"/>
      <c r="F1" s="51"/>
      <c r="G1" s="41"/>
      <c r="H1" s="41"/>
      <c r="I1" s="41"/>
      <c r="J1" s="41"/>
      <c r="K1" s="41"/>
      <c r="L1" s="41"/>
      <c r="M1" s="41"/>
    </row>
    <row r="2" spans="1:13" ht="28.5" customHeight="1">
      <c r="A2" s="70" t="s">
        <v>36</v>
      </c>
      <c r="B2" s="51"/>
      <c r="C2" s="72"/>
      <c r="D2" s="50"/>
      <c r="E2" s="50"/>
      <c r="F2" s="51"/>
      <c r="G2" s="41"/>
      <c r="H2" s="41"/>
      <c r="I2" s="41"/>
      <c r="J2" s="41"/>
      <c r="K2" s="41"/>
      <c r="L2" s="41"/>
      <c r="M2" s="41"/>
    </row>
    <row r="3" spans="1:13" ht="28.5" customHeight="1">
      <c r="A3" s="70" t="s">
        <v>37</v>
      </c>
      <c r="B3" s="51"/>
      <c r="C3" s="72"/>
      <c r="D3" s="50"/>
      <c r="E3" s="50"/>
      <c r="F3" s="51"/>
      <c r="G3" s="41"/>
      <c r="H3" s="41"/>
      <c r="I3" s="41"/>
      <c r="J3" s="41"/>
      <c r="K3" s="41"/>
      <c r="L3" s="41"/>
      <c r="M3" s="41"/>
    </row>
    <row r="4" spans="1:13" ht="14.25" customHeight="1">
      <c r="A4" s="71" t="s">
        <v>38</v>
      </c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1"/>
    </row>
    <row r="5" spans="1:13" ht="14.25" customHeight="1">
      <c r="A5" s="71" t="s">
        <v>39</v>
      </c>
      <c r="B5" s="50"/>
      <c r="C5" s="50"/>
      <c r="D5" s="50"/>
      <c r="E5" s="50"/>
      <c r="F5" s="51"/>
      <c r="G5" s="42"/>
      <c r="H5" s="71" t="s">
        <v>40</v>
      </c>
      <c r="I5" s="50"/>
      <c r="J5" s="50"/>
      <c r="K5" s="50"/>
      <c r="L5" s="50"/>
      <c r="M5" s="51"/>
    </row>
    <row r="6" spans="1:13" ht="14.5">
      <c r="A6" s="73" t="s">
        <v>41</v>
      </c>
      <c r="B6" s="50"/>
      <c r="C6" s="50"/>
      <c r="D6" s="50"/>
      <c r="E6" s="50"/>
      <c r="F6" s="51"/>
      <c r="G6" s="43" t="s">
        <v>42</v>
      </c>
      <c r="H6" s="72"/>
      <c r="I6" s="50"/>
      <c r="J6" s="50"/>
      <c r="K6" s="50"/>
      <c r="L6" s="50"/>
      <c r="M6" s="51"/>
    </row>
    <row r="7" spans="1:13" ht="14.25" customHeight="1">
      <c r="A7" s="72" t="s">
        <v>39</v>
      </c>
      <c r="B7" s="50"/>
      <c r="C7" s="50"/>
      <c r="D7" s="50"/>
      <c r="E7" s="51"/>
      <c r="F7" s="44">
        <v>0</v>
      </c>
      <c r="G7" s="45"/>
      <c r="H7" s="72" t="s">
        <v>43</v>
      </c>
      <c r="I7" s="50"/>
      <c r="J7" s="50"/>
      <c r="K7" s="50"/>
      <c r="L7" s="51"/>
      <c r="M7" s="46">
        <v>0</v>
      </c>
    </row>
    <row r="8" spans="1:13" ht="14.25" customHeight="1">
      <c r="A8" s="72" t="s">
        <v>44</v>
      </c>
      <c r="B8" s="50"/>
      <c r="C8" s="50"/>
      <c r="D8" s="50"/>
      <c r="E8" s="51"/>
      <c r="F8" s="46">
        <v>0</v>
      </c>
      <c r="G8" s="45"/>
      <c r="H8" s="72" t="s">
        <v>45</v>
      </c>
      <c r="I8" s="50"/>
      <c r="J8" s="50"/>
      <c r="K8" s="50"/>
      <c r="L8" s="51"/>
      <c r="M8" s="46">
        <v>0</v>
      </c>
    </row>
    <row r="9" spans="1:13" ht="14.25" customHeight="1">
      <c r="A9" s="72" t="s">
        <v>46</v>
      </c>
      <c r="B9" s="50"/>
      <c r="C9" s="50"/>
      <c r="D9" s="50"/>
      <c r="E9" s="51"/>
      <c r="F9" s="46">
        <v>0</v>
      </c>
      <c r="G9" s="45"/>
      <c r="H9" s="72" t="s">
        <v>47</v>
      </c>
      <c r="I9" s="50"/>
      <c r="J9" s="50"/>
      <c r="K9" s="50"/>
      <c r="L9" s="51"/>
      <c r="M9" s="46">
        <v>0</v>
      </c>
    </row>
    <row r="10" spans="1:13" ht="14.25" customHeight="1">
      <c r="A10" s="70" t="s">
        <v>48</v>
      </c>
      <c r="B10" s="50"/>
      <c r="C10" s="50"/>
      <c r="D10" s="50"/>
      <c r="E10" s="51"/>
      <c r="F10" s="47">
        <f>+F9+F8+F7</f>
        <v>0</v>
      </c>
      <c r="G10" s="45"/>
      <c r="H10" s="70" t="s">
        <v>49</v>
      </c>
      <c r="I10" s="50"/>
      <c r="J10" s="50"/>
      <c r="K10" s="50"/>
      <c r="L10" s="51"/>
      <c r="M10" s="47">
        <f>+M9+M8+M7</f>
        <v>0</v>
      </c>
    </row>
    <row r="11" spans="1:13" ht="14.25" customHeight="1">
      <c r="A11" s="77" t="s">
        <v>50</v>
      </c>
      <c r="B11" s="75"/>
      <c r="C11" s="75"/>
      <c r="D11" s="75"/>
      <c r="E11" s="76"/>
      <c r="F11" s="46">
        <v>0</v>
      </c>
      <c r="G11" s="45"/>
      <c r="H11" s="72" t="s">
        <v>51</v>
      </c>
      <c r="I11" s="50"/>
      <c r="J11" s="50"/>
      <c r="K11" s="50"/>
      <c r="L11" s="51"/>
      <c r="M11" s="46">
        <v>0</v>
      </c>
    </row>
    <row r="12" spans="1:13" ht="14.25" customHeight="1">
      <c r="A12" s="72" t="s">
        <v>52</v>
      </c>
      <c r="B12" s="50"/>
      <c r="C12" s="50"/>
      <c r="D12" s="50"/>
      <c r="E12" s="51"/>
      <c r="F12" s="46">
        <v>0</v>
      </c>
      <c r="G12" s="45"/>
      <c r="H12" s="72" t="s">
        <v>53</v>
      </c>
      <c r="I12" s="50"/>
      <c r="J12" s="50"/>
      <c r="K12" s="50"/>
      <c r="L12" s="51"/>
      <c r="M12" s="46">
        <v>0</v>
      </c>
    </row>
    <row r="13" spans="1:13" ht="14.25" customHeight="1">
      <c r="A13" s="72" t="s">
        <v>54</v>
      </c>
      <c r="B13" s="50"/>
      <c r="C13" s="50"/>
      <c r="D13" s="50"/>
      <c r="E13" s="51"/>
      <c r="F13" s="46">
        <v>0</v>
      </c>
      <c r="G13" s="45"/>
      <c r="H13" s="72" t="s">
        <v>55</v>
      </c>
      <c r="I13" s="50"/>
      <c r="J13" s="50"/>
      <c r="K13" s="50"/>
      <c r="L13" s="51"/>
      <c r="M13" s="46">
        <v>0</v>
      </c>
    </row>
    <row r="14" spans="1:13" ht="14.25" customHeight="1">
      <c r="A14" s="72" t="s">
        <v>56</v>
      </c>
      <c r="B14" s="50"/>
      <c r="C14" s="50"/>
      <c r="D14" s="50"/>
      <c r="E14" s="51"/>
      <c r="F14" s="46">
        <v>0</v>
      </c>
      <c r="G14" s="45"/>
      <c r="H14" s="72" t="s">
        <v>57</v>
      </c>
      <c r="I14" s="50"/>
      <c r="J14" s="50"/>
      <c r="K14" s="50"/>
      <c r="L14" s="51"/>
      <c r="M14" s="46">
        <v>0</v>
      </c>
    </row>
    <row r="15" spans="1:13" ht="14.25" customHeight="1">
      <c r="A15" s="72" t="s">
        <v>58</v>
      </c>
      <c r="B15" s="50"/>
      <c r="C15" s="50"/>
      <c r="D15" s="50"/>
      <c r="E15" s="51"/>
      <c r="F15" s="46">
        <v>0</v>
      </c>
      <c r="G15" s="45"/>
      <c r="H15" s="72" t="s">
        <v>59</v>
      </c>
      <c r="I15" s="50"/>
      <c r="J15" s="50"/>
      <c r="K15" s="50"/>
      <c r="L15" s="51"/>
      <c r="M15" s="46">
        <v>0</v>
      </c>
    </row>
    <row r="16" spans="1:13" ht="14.25" customHeight="1">
      <c r="A16" s="74" t="s">
        <v>60</v>
      </c>
      <c r="B16" s="75"/>
      <c r="C16" s="75"/>
      <c r="D16" s="75"/>
      <c r="E16" s="76"/>
      <c r="F16" s="47">
        <f>+F15+F14+F13+F12+F11</f>
        <v>0</v>
      </c>
      <c r="G16" s="48"/>
      <c r="H16" s="70" t="s">
        <v>61</v>
      </c>
      <c r="I16" s="50"/>
      <c r="J16" s="50"/>
      <c r="K16" s="50"/>
      <c r="L16" s="51"/>
      <c r="M16" s="47">
        <f>+M15+M14+M13+M12+M11</f>
        <v>0</v>
      </c>
    </row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</sheetData>
  <mergeCells count="31">
    <mergeCell ref="A12:E12"/>
    <mergeCell ref="A13:E13"/>
    <mergeCell ref="A14:E14"/>
    <mergeCell ref="H14:L14"/>
    <mergeCell ref="H15:L15"/>
    <mergeCell ref="H16:L16"/>
    <mergeCell ref="A5:F5"/>
    <mergeCell ref="H5:M5"/>
    <mergeCell ref="A6:F6"/>
    <mergeCell ref="H6:M6"/>
    <mergeCell ref="A7:E7"/>
    <mergeCell ref="H7:L7"/>
    <mergeCell ref="H8:L8"/>
    <mergeCell ref="A15:E15"/>
    <mergeCell ref="A16:E16"/>
    <mergeCell ref="A8:E8"/>
    <mergeCell ref="A9:E9"/>
    <mergeCell ref="A10:E10"/>
    <mergeCell ref="A11:E11"/>
    <mergeCell ref="H9:L9"/>
    <mergeCell ref="H10:L10"/>
    <mergeCell ref="H11:L11"/>
    <mergeCell ref="H12:L12"/>
    <mergeCell ref="H13:L13"/>
    <mergeCell ref="A1:B1"/>
    <mergeCell ref="A2:B2"/>
    <mergeCell ref="A3:B3"/>
    <mergeCell ref="A4:M4"/>
    <mergeCell ref="C1:F1"/>
    <mergeCell ref="C2:F2"/>
    <mergeCell ref="C3:F3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Unit Types,Counts,Distribution</vt:lpstr>
      <vt:lpstr>Parking Matrix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Alcantar</dc:creator>
  <cp:lastModifiedBy>Riki Chang</cp:lastModifiedBy>
  <dcterms:created xsi:type="dcterms:W3CDTF">2023-04-13T15:16:47Z</dcterms:created>
  <dcterms:modified xsi:type="dcterms:W3CDTF">2023-10-20T20:26:55Z</dcterms:modified>
</cp:coreProperties>
</file>